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050" windowWidth="15330" windowHeight="4080" tabRatio="685"/>
  </bookViews>
  <sheets>
    <sheet name="0" sheetId="1" r:id="rId1"/>
    <sheet name="1" sheetId="22" r:id="rId2"/>
    <sheet name="1 graf1" sheetId="48" r:id="rId3"/>
    <sheet name="1 graf2" sheetId="50" r:id="rId4"/>
  </sheets>
  <externalReferences>
    <externalReference r:id="rId5"/>
    <externalReference r:id="rId6"/>
    <externalReference r:id="rId7"/>
    <externalReference r:id="rId8"/>
  </externalReferences>
  <definedNames>
    <definedName name="_BLA2">'[1]1.3'!$C$2:$F$22</definedName>
    <definedName name="_R1_1">#REF!</definedName>
    <definedName name="_R1_10">#REF!</definedName>
    <definedName name="_R1_2">#REF!</definedName>
    <definedName name="_R1_3">#REF!</definedName>
    <definedName name="_R1_4">#REF!</definedName>
    <definedName name="_R1_5">#REF!</definedName>
    <definedName name="_R1_6">#REF!</definedName>
    <definedName name="_R1_7">#REF!</definedName>
    <definedName name="_R1_8">#REF!</definedName>
    <definedName name="_R1_9">#REF!</definedName>
    <definedName name="_R2_1">#REF!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'[1]2.16'!$B$2:$K$4</definedName>
    <definedName name="_R2_19">#REF!</definedName>
    <definedName name="_R2_2">#REF!</definedName>
    <definedName name="_R2_20">#REF!</definedName>
    <definedName name="_R2_21">#REF!</definedName>
    <definedName name="_R2_22">'[1]2.34'!$B$2:$F$4</definedName>
    <definedName name="_R2_3">#REF!</definedName>
    <definedName name="_R2_4">#REF!</definedName>
    <definedName name="_R2_5">#REF!</definedName>
    <definedName name="_R2_6">#REF!</definedName>
    <definedName name="_R2_7">'[1]2.26'!$B$2:$L$36</definedName>
    <definedName name="_R2_8">#REF!</definedName>
    <definedName name="_R2_9">#REF!</definedName>
    <definedName name="_R3_1">#REF!</definedName>
    <definedName name="_R3_10">#REF!</definedName>
    <definedName name="_R3_11">#REF!</definedName>
    <definedName name="_R3_12">#REF!</definedName>
    <definedName name="_R3_13">'[2]2.3'!$A$1:$K$41</definedName>
    <definedName name="_R3_14">#REF!</definedName>
    <definedName name="_R3_15">'[2]2.4'!$A$1:$K$136</definedName>
    <definedName name="_R3_16">'[2]2.7'!$A$1:$M$113</definedName>
    <definedName name="_R3_17">#REF!</definedName>
    <definedName name="_R3_18">'[2]2.5'!$A$1:$G$25</definedName>
    <definedName name="_R3_19">#REF!</definedName>
    <definedName name="_R3_2">#REF!</definedName>
    <definedName name="_R3_20">#REF!</definedName>
    <definedName name="_R3_21">#REF!</definedName>
    <definedName name="_R3_22">'[2]2.6'!$A$1:$G$25</definedName>
    <definedName name="_R3_3">#REF!</definedName>
    <definedName name="_R3_4">#REF!</definedName>
    <definedName name="_R3_5">#REF!</definedName>
    <definedName name="_R3_7">#REF!</definedName>
    <definedName name="_R3_9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>#REF!</definedName>
    <definedName name="_R5_18">#REF!</definedName>
    <definedName name="_R5_19">'[2]4.34'!$A$1:$G$22</definedName>
    <definedName name="_R5_2">#REF!</definedName>
    <definedName name="_R5_20">'[2]4.31'!$A$1:$G$22</definedName>
    <definedName name="_R5_21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'[1]5.2'!$B$2:$G$4</definedName>
    <definedName name="_R6_4">'[1]5.4'!$B$2:$N$8</definedName>
    <definedName name="_R6_5">#REF!</definedName>
    <definedName name="_R6_9">#REF!</definedName>
    <definedName name="_R8_3">#REF!</definedName>
    <definedName name="_R8_4">#REF!</definedName>
    <definedName name="_R8_5">#REF!</definedName>
    <definedName name="a">'[3]1.1'!$A$1:$I$38</definedName>
    <definedName name="_xlnm.Print_Area" localSheetId="2">'1 graf1'!$A$1:$B$25</definedName>
    <definedName name="_xlnm.Print_Area" localSheetId="3">'1 graf2'!$A$1:$B$25</definedName>
    <definedName name="b">#REF!</definedName>
    <definedName name="BLA">#REF!</definedName>
    <definedName name="gd">'[3]2.21'!$A$1:$G$50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B34" i="22" l="1"/>
  <c r="C20" i="22"/>
  <c r="C18" i="22" s="1"/>
  <c r="E20" i="22"/>
  <c r="E18" i="22" s="1"/>
  <c r="F20" i="22"/>
  <c r="B20" i="22"/>
  <c r="B18" i="22" s="1"/>
  <c r="F18" i="22"/>
  <c r="C6" i="22"/>
  <c r="C4" i="22" s="1"/>
  <c r="D6" i="22"/>
  <c r="D4" i="22" s="1"/>
  <c r="E6" i="22"/>
  <c r="E4" i="22" s="1"/>
  <c r="F6" i="22"/>
  <c r="F4" i="22" s="1"/>
  <c r="G6" i="22"/>
  <c r="G4" i="22" s="1"/>
  <c r="H6" i="22"/>
  <c r="H4" i="22" s="1"/>
  <c r="B6" i="22"/>
  <c r="B4" i="22" s="1"/>
  <c r="H34" i="22" l="1"/>
  <c r="G34" i="22"/>
  <c r="F34" i="22"/>
  <c r="E34" i="22"/>
  <c r="D34" i="22"/>
  <c r="C34" i="22"/>
  <c r="G29" i="22"/>
  <c r="D29" i="22"/>
  <c r="H29" i="22" s="1"/>
  <c r="G28" i="22"/>
  <c r="D28" i="22"/>
  <c r="H28" i="22" s="1"/>
  <c r="G27" i="22"/>
  <c r="D27" i="22"/>
  <c r="H27" i="22" s="1"/>
  <c r="G26" i="22"/>
  <c r="D26" i="22"/>
  <c r="H26" i="22" s="1"/>
  <c r="G25" i="22"/>
  <c r="D25" i="22"/>
  <c r="H25" i="22" s="1"/>
  <c r="H20" i="22" l="1"/>
  <c r="H18" i="22" s="1"/>
  <c r="G20" i="22"/>
  <c r="G18" i="22" s="1"/>
  <c r="D20" i="22"/>
  <c r="D18" i="22" s="1"/>
</calcChain>
</file>

<file path=xl/sharedStrings.xml><?xml version="1.0" encoding="utf-8"?>
<sst xmlns="http://schemas.openxmlformats.org/spreadsheetml/2006/main" count="55" uniqueCount="42">
  <si>
    <t>Presupuestos cerrados</t>
  </si>
  <si>
    <t>Total</t>
  </si>
  <si>
    <t>INGRESOS</t>
  </si>
  <si>
    <t>Previsión inicial</t>
  </si>
  <si>
    <t>Modificación</t>
  </si>
  <si>
    <t>Previsión definitiva</t>
  </si>
  <si>
    <t>Derechos liquidados</t>
  </si>
  <si>
    <t>Recaudación líquida</t>
  </si>
  <si>
    <t>Pendiente de cobro</t>
  </si>
  <si>
    <t>Estado de ejecución</t>
  </si>
  <si>
    <t>RESUMEN</t>
  </si>
  <si>
    <t>Presupuesto inicial</t>
  </si>
  <si>
    <t>Presupuesto definitivo</t>
  </si>
  <si>
    <t>Presupuesto final</t>
  </si>
  <si>
    <t>Movimiento de fondos</t>
  </si>
  <si>
    <t>Deudores - Acreedores</t>
  </si>
  <si>
    <t>GASTOS</t>
  </si>
  <si>
    <t>Pendiente de pago</t>
  </si>
  <si>
    <t>Obligaciones liquidadas</t>
  </si>
  <si>
    <t>Pagos líquidos</t>
  </si>
  <si>
    <t>Ingresos</t>
  </si>
  <si>
    <t>Gastos</t>
  </si>
  <si>
    <t>Diferencias</t>
  </si>
  <si>
    <t>Transferencias de capital</t>
  </si>
  <si>
    <t>Transferencias corrientes</t>
  </si>
  <si>
    <t>Presupuesto corriente</t>
  </si>
  <si>
    <t>Impuestos directos</t>
  </si>
  <si>
    <t>Impuestos indirectos</t>
  </si>
  <si>
    <t>Tasas y otros ingresos</t>
  </si>
  <si>
    <t>Ingresos patrimoniales</t>
  </si>
  <si>
    <t>Variación activos financieros</t>
  </si>
  <si>
    <t>Variación pasivos financieros</t>
  </si>
  <si>
    <t>Inversiones reales</t>
  </si>
  <si>
    <t>Intereses</t>
  </si>
  <si>
    <t>Remuneraciones personal</t>
  </si>
  <si>
    <t>Enajenación inversiones reales</t>
  </si>
  <si>
    <t>Compra bienes corrientes y servicios</t>
  </si>
  <si>
    <t>F. Contingencia y otros imprevistos</t>
  </si>
  <si>
    <t>LIQUIDACIÓN DEL PRESUPUESTO MUNICIPAL</t>
  </si>
  <si>
    <t>Nota: Datos en euros.</t>
  </si>
  <si>
    <t>1. Liquidación del Presupuesto Municipal Ordinario. 2024</t>
  </si>
  <si>
    <t>Fuente: Servicio de Contabilidad. Ayuntamiento de València.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</si>
</sst>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indexed="10"/>
      <name val="Arial"/>
      <family val="2"/>
    </font>
    <font>
      <sz val="10"/>
      <color indexed="9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14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left" indent="1"/>
    </xf>
    <xf numFmtId="4" fontId="6" fillId="0" borderId="0" xfId="0" quotePrefix="1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 applyAlignment="1"/>
    <xf numFmtId="0" fontId="9" fillId="0" borderId="0" xfId="0" applyFont="1"/>
    <xf numFmtId="0" fontId="6" fillId="0" borderId="0" xfId="0" applyFont="1" applyFill="1" applyAlignment="1">
      <alignment horizontal="left" indent="1"/>
    </xf>
    <xf numFmtId="4" fontId="6" fillId="0" borderId="0" xfId="0" applyNumberFormat="1" applyFont="1" applyFill="1"/>
    <xf numFmtId="0" fontId="6" fillId="3" borderId="0" xfId="0" applyFont="1" applyFill="1"/>
    <xf numFmtId="4" fontId="6" fillId="3" borderId="0" xfId="0" applyNumberFormat="1" applyFont="1" applyFill="1"/>
    <xf numFmtId="0" fontId="6" fillId="3" borderId="0" xfId="0" applyFont="1" applyFill="1" applyAlignment="1">
      <alignment horizontal="left" indent="1"/>
    </xf>
    <xf numFmtId="0" fontId="8" fillId="2" borderId="0" xfId="0" applyFont="1" applyFill="1" applyAlignment="1">
      <alignment horizontal="right" wrapText="1"/>
    </xf>
    <xf numFmtId="4" fontId="6" fillId="3" borderId="0" xfId="0" quotePrefix="1" applyNumberFormat="1" applyFont="1" applyFill="1" applyAlignment="1">
      <alignment horizontal="right"/>
    </xf>
    <xf numFmtId="4" fontId="6" fillId="3" borderId="0" xfId="0" applyNumberFormat="1" applyFont="1" applyFill="1" applyAlignment="1"/>
    <xf numFmtId="4" fontId="5" fillId="0" borderId="0" xfId="0" applyNumberFormat="1" applyFont="1" applyFill="1"/>
    <xf numFmtId="4" fontId="0" fillId="0" borderId="0" xfId="0" applyNumberFormat="1"/>
    <xf numFmtId="0" fontId="3" fillId="0" borderId="0" xfId="0" applyFont="1"/>
    <xf numFmtId="0" fontId="10" fillId="0" borderId="0" xfId="0" applyFont="1"/>
    <xf numFmtId="0" fontId="11" fillId="0" borderId="0" xfId="0" applyFont="1" applyFill="1" applyAlignment="1"/>
    <xf numFmtId="0" fontId="11" fillId="0" borderId="0" xfId="0" applyFont="1" applyFill="1" applyAlignment="1">
      <alignment horizontal="left"/>
    </xf>
    <xf numFmtId="0" fontId="6" fillId="0" borderId="0" xfId="0" applyFont="1" applyFill="1" applyAlignment="1"/>
    <xf numFmtId="0" fontId="12" fillId="0" borderId="0" xfId="0" applyFont="1"/>
    <xf numFmtId="0" fontId="12" fillId="0" borderId="0" xfId="0" applyFont="1" applyFill="1"/>
    <xf numFmtId="0" fontId="8" fillId="2" borderId="0" xfId="0" applyFont="1" applyFill="1" applyAlignment="1">
      <alignment vertical="center"/>
    </xf>
    <xf numFmtId="0" fontId="13" fillId="0" borderId="0" xfId="0" applyFont="1"/>
    <xf numFmtId="4" fontId="6" fillId="0" borderId="0" xfId="0" applyNumberFormat="1" applyFont="1" applyFill="1" applyAlignment="1"/>
  </cellXfs>
  <cellStyles count="11">
    <cellStyle name="Euro" xfId="1"/>
    <cellStyle name="Normal" xfId="0" builtinId="0"/>
    <cellStyle name="Normal 2" xfId="2"/>
    <cellStyle name="Normal 2 2" xfId="6"/>
    <cellStyle name="Normal 3" xfId="3"/>
    <cellStyle name="Normal 4" xfId="5"/>
    <cellStyle name="Normal 5" xfId="4"/>
    <cellStyle name="Porcentaje 2" xfId="7"/>
    <cellStyle name="style1595592910070" xfId="8"/>
    <cellStyle name="style1595592910101" xfId="10"/>
    <cellStyle name="style1595592910148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1C20A"/>
      <color rgb="FFCC9900"/>
      <color rgb="FFCCC701"/>
      <color rgb="FFF9F3C7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110490</xdr:rowOff>
    </xdr:from>
    <xdr:to>
      <xdr:col>1</xdr:col>
      <xdr:colOff>4829175</xdr:colOff>
      <xdr:row>23</xdr:row>
      <xdr:rowOff>81915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72415"/>
          <a:ext cx="5038725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</xdr:colOff>
      <xdr:row>1</xdr:row>
      <xdr:rowOff>47625</xdr:rowOff>
    </xdr:from>
    <xdr:to>
      <xdr:col>1</xdr:col>
      <xdr:colOff>4796790</xdr:colOff>
      <xdr:row>23</xdr:row>
      <xdr:rowOff>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" y="209550"/>
          <a:ext cx="5029200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50.7109375" customWidth="1"/>
  </cols>
  <sheetData>
    <row r="1" spans="1:1" ht="15.75" customHeight="1" x14ac:dyDescent="0.25">
      <c r="A1" s="4" t="s">
        <v>38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39"/>
  <sheetViews>
    <sheetView zoomScaleNormal="100" workbookViewId="0"/>
  </sheetViews>
  <sheetFormatPr baseColWidth="10" defaultRowHeight="12.75" x14ac:dyDescent="0.2"/>
  <cols>
    <col min="1" max="1" width="31" customWidth="1"/>
    <col min="2" max="2" width="15.28515625" customWidth="1"/>
    <col min="3" max="3" width="13.7109375" customWidth="1"/>
    <col min="4" max="4" width="15.28515625" customWidth="1"/>
    <col min="5" max="6" width="14.7109375" customWidth="1"/>
    <col min="7" max="7" width="13.7109375" customWidth="1"/>
    <col min="8" max="8" width="14.28515625" customWidth="1"/>
    <col min="9" max="9" width="13.28515625" bestFit="1" customWidth="1"/>
  </cols>
  <sheetData>
    <row r="1" spans="1:9" ht="15.75" customHeight="1" x14ac:dyDescent="0.25">
      <c r="A1" s="4" t="s">
        <v>40</v>
      </c>
      <c r="B1" s="5"/>
      <c r="C1" s="5"/>
      <c r="D1" s="5"/>
      <c r="E1" s="5"/>
      <c r="F1" s="5"/>
      <c r="G1" s="5"/>
      <c r="H1" s="5"/>
    </row>
    <row r="2" spans="1:9" ht="12.75" customHeight="1" x14ac:dyDescent="0.2">
      <c r="A2" s="3"/>
      <c r="B2" s="3"/>
      <c r="C2" s="5"/>
      <c r="D2" s="3"/>
      <c r="E2" s="5"/>
      <c r="F2" s="3"/>
      <c r="G2" s="5"/>
      <c r="H2" s="3"/>
    </row>
    <row r="3" spans="1:9" ht="33.75" customHeight="1" x14ac:dyDescent="0.2">
      <c r="A3" s="28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</row>
    <row r="4" spans="1:9" ht="15" customHeight="1" x14ac:dyDescent="0.2">
      <c r="A4" s="9" t="s">
        <v>1</v>
      </c>
      <c r="B4" s="5">
        <f>SUM(B5:B6)</f>
        <v>1388687359.6999998</v>
      </c>
      <c r="C4" s="5">
        <f t="shared" ref="C4:H4" si="0">SUM(C5:C6)</f>
        <v>227920912.93000001</v>
      </c>
      <c r="D4" s="5">
        <f t="shared" si="0"/>
        <v>1616608272.6300001</v>
      </c>
      <c r="E4" s="5">
        <f t="shared" si="0"/>
        <v>1409201645.3300004</v>
      </c>
      <c r="F4" s="5">
        <f t="shared" si="0"/>
        <v>1080913294.29</v>
      </c>
      <c r="G4" s="5">
        <f t="shared" si="0"/>
        <v>328288351.04000002</v>
      </c>
      <c r="H4" s="5">
        <f t="shared" si="0"/>
        <v>-207406627.29999998</v>
      </c>
    </row>
    <row r="5" spans="1:9" ht="15" customHeight="1" x14ac:dyDescent="0.2">
      <c r="A5" s="13" t="s">
        <v>0</v>
      </c>
      <c r="B5" s="14">
        <v>271691997.10000002</v>
      </c>
      <c r="C5" s="14">
        <v>0</v>
      </c>
      <c r="D5" s="14">
        <v>271691997.10000002</v>
      </c>
      <c r="E5" s="14">
        <v>262357613.26000002</v>
      </c>
      <c r="F5" s="14">
        <v>32896387.93</v>
      </c>
      <c r="G5" s="14">
        <v>229461225.33000001</v>
      </c>
      <c r="H5" s="14">
        <v>-9334383.8400000036</v>
      </c>
      <c r="I5" s="20"/>
    </row>
    <row r="6" spans="1:9" ht="15" customHeight="1" x14ac:dyDescent="0.2">
      <c r="A6" s="9" t="s">
        <v>25</v>
      </c>
      <c r="B6" s="5">
        <f>SUM(B7:B15)</f>
        <v>1116995362.5999999</v>
      </c>
      <c r="C6" s="5">
        <f t="shared" ref="C6:H6" si="1">SUM(C7:C15)</f>
        <v>227920912.93000001</v>
      </c>
      <c r="D6" s="5">
        <f t="shared" si="1"/>
        <v>1344916275.53</v>
      </c>
      <c r="E6" s="5">
        <f t="shared" si="1"/>
        <v>1146844032.0700004</v>
      </c>
      <c r="F6" s="5">
        <f t="shared" si="1"/>
        <v>1048016906.36</v>
      </c>
      <c r="G6" s="5">
        <f t="shared" si="1"/>
        <v>98827125.709999993</v>
      </c>
      <c r="H6" s="5">
        <f t="shared" si="1"/>
        <v>-198072243.45999998</v>
      </c>
    </row>
    <row r="7" spans="1:9" ht="15" customHeight="1" x14ac:dyDescent="0.2">
      <c r="A7" s="15" t="s">
        <v>26</v>
      </c>
      <c r="B7" s="14">
        <v>313810851.38</v>
      </c>
      <c r="C7" s="14">
        <v>0</v>
      </c>
      <c r="D7" s="14">
        <v>313810851.38</v>
      </c>
      <c r="E7" s="14">
        <v>325880333.57999998</v>
      </c>
      <c r="F7" s="14">
        <v>298265166.43000001</v>
      </c>
      <c r="G7" s="14">
        <v>27615167.149999976</v>
      </c>
      <c r="H7" s="14">
        <v>12069482.199999988</v>
      </c>
      <c r="I7" s="20"/>
    </row>
    <row r="8" spans="1:9" ht="15" customHeight="1" x14ac:dyDescent="0.2">
      <c r="A8" s="6" t="s">
        <v>27</v>
      </c>
      <c r="B8" s="5">
        <v>39450210.909999996</v>
      </c>
      <c r="C8" s="5">
        <v>0</v>
      </c>
      <c r="D8" s="5">
        <v>39450210.909999996</v>
      </c>
      <c r="E8" s="5">
        <v>46909189.850000001</v>
      </c>
      <c r="F8" s="5">
        <v>44960866.780000001</v>
      </c>
      <c r="G8" s="5">
        <v>1948323.0700000003</v>
      </c>
      <c r="H8" s="5">
        <v>7458978.9400000051</v>
      </c>
    </row>
    <row r="9" spans="1:9" ht="15" customHeight="1" x14ac:dyDescent="0.2">
      <c r="A9" s="15" t="s">
        <v>28</v>
      </c>
      <c r="B9" s="14">
        <v>96462357.010000005</v>
      </c>
      <c r="C9" s="14">
        <v>1225107.3700000001</v>
      </c>
      <c r="D9" s="14">
        <v>97687464.38000001</v>
      </c>
      <c r="E9" s="14">
        <v>122502281.26000001</v>
      </c>
      <c r="F9" s="14">
        <v>98211796.019999996</v>
      </c>
      <c r="G9" s="14">
        <v>24290485.24000001</v>
      </c>
      <c r="H9" s="17">
        <v>24814816.879999995</v>
      </c>
    </row>
    <row r="10" spans="1:9" ht="15" customHeight="1" x14ac:dyDescent="0.2">
      <c r="A10" s="6" t="s">
        <v>24</v>
      </c>
      <c r="B10" s="5">
        <v>543275167.35000002</v>
      </c>
      <c r="C10" s="5">
        <v>15406269.68</v>
      </c>
      <c r="D10" s="5">
        <v>558681437.02999997</v>
      </c>
      <c r="E10" s="5">
        <v>568934848.74000001</v>
      </c>
      <c r="F10" s="5">
        <v>530838936.50999999</v>
      </c>
      <c r="G10" s="5">
        <v>38095912.230000019</v>
      </c>
      <c r="H10" s="7">
        <v>10253411.710000038</v>
      </c>
    </row>
    <row r="11" spans="1:9" ht="15" customHeight="1" x14ac:dyDescent="0.2">
      <c r="A11" s="15" t="s">
        <v>29</v>
      </c>
      <c r="B11" s="14">
        <v>14477800.41</v>
      </c>
      <c r="C11" s="14">
        <v>211932.2</v>
      </c>
      <c r="D11" s="14">
        <v>14689732.609999999</v>
      </c>
      <c r="E11" s="14">
        <v>16656582.890000001</v>
      </c>
      <c r="F11" s="14">
        <v>15900576.529999999</v>
      </c>
      <c r="G11" s="14">
        <v>756006.36000000127</v>
      </c>
      <c r="H11" s="17">
        <v>1966850.2800000012</v>
      </c>
    </row>
    <row r="12" spans="1:9" ht="15" customHeight="1" x14ac:dyDescent="0.2">
      <c r="A12" s="6" t="s">
        <v>35</v>
      </c>
      <c r="B12" s="5">
        <v>19848692</v>
      </c>
      <c r="C12" s="5">
        <v>3029681</v>
      </c>
      <c r="D12" s="5">
        <v>22878373</v>
      </c>
      <c r="E12" s="5">
        <v>9326084.4100000001</v>
      </c>
      <c r="F12" s="5">
        <v>6749514.4900000002</v>
      </c>
      <c r="G12" s="5">
        <v>2576569.92</v>
      </c>
      <c r="H12" s="7">
        <v>-13552288.59</v>
      </c>
    </row>
    <row r="13" spans="1:9" ht="15" customHeight="1" x14ac:dyDescent="0.2">
      <c r="A13" s="15" t="s">
        <v>23</v>
      </c>
      <c r="B13" s="14">
        <v>61370283.539999999</v>
      </c>
      <c r="C13" s="14">
        <v>30173261.66</v>
      </c>
      <c r="D13" s="14">
        <v>91543545.200000003</v>
      </c>
      <c r="E13" s="14">
        <v>56503458.189999998</v>
      </c>
      <c r="F13" s="14">
        <v>52958796.450000003</v>
      </c>
      <c r="G13" s="14">
        <v>3544661.7399999946</v>
      </c>
      <c r="H13" s="17">
        <v>-35040087.010000005</v>
      </c>
    </row>
    <row r="14" spans="1:9" ht="15" customHeight="1" x14ac:dyDescent="0.2">
      <c r="A14" s="6" t="s">
        <v>30</v>
      </c>
      <c r="B14" s="5">
        <v>300000</v>
      </c>
      <c r="C14" s="5">
        <v>177874661.02000001</v>
      </c>
      <c r="D14" s="5">
        <v>178174661.02000001</v>
      </c>
      <c r="E14" s="5">
        <v>131253.15</v>
      </c>
      <c r="F14" s="5">
        <v>131253.15</v>
      </c>
      <c r="G14" s="5">
        <v>0</v>
      </c>
      <c r="H14" s="7">
        <v>-178043407.87</v>
      </c>
    </row>
    <row r="15" spans="1:9" ht="15" customHeight="1" x14ac:dyDescent="0.2">
      <c r="A15" s="15" t="s">
        <v>31</v>
      </c>
      <c r="B15" s="14">
        <v>28000000</v>
      </c>
      <c r="C15" s="14">
        <v>0</v>
      </c>
      <c r="D15" s="14">
        <v>28000000</v>
      </c>
      <c r="E15" s="14">
        <v>0</v>
      </c>
      <c r="F15" s="14">
        <v>0</v>
      </c>
      <c r="G15" s="14">
        <v>0</v>
      </c>
      <c r="H15" s="17">
        <v>-28000000</v>
      </c>
    </row>
    <row r="16" spans="1:9" ht="14.1" customHeight="1" x14ac:dyDescent="0.2">
      <c r="A16" s="3"/>
      <c r="B16" s="8"/>
      <c r="C16" s="3"/>
      <c r="D16" s="5"/>
      <c r="E16" s="3"/>
      <c r="F16" s="3"/>
      <c r="G16" s="5"/>
      <c r="H16" s="7"/>
    </row>
    <row r="17" spans="1:8" ht="33.75" customHeight="1" x14ac:dyDescent="0.2">
      <c r="A17" s="28" t="s">
        <v>16</v>
      </c>
      <c r="B17" s="16" t="s">
        <v>3</v>
      </c>
      <c r="C17" s="16" t="s">
        <v>4</v>
      </c>
      <c r="D17" s="16" t="s">
        <v>5</v>
      </c>
      <c r="E17" s="16" t="s">
        <v>18</v>
      </c>
      <c r="F17" s="16" t="s">
        <v>19</v>
      </c>
      <c r="G17" s="16" t="s">
        <v>17</v>
      </c>
      <c r="H17" s="16" t="s">
        <v>9</v>
      </c>
    </row>
    <row r="18" spans="1:8" ht="15" customHeight="1" x14ac:dyDescent="0.2">
      <c r="A18" s="9" t="s">
        <v>1</v>
      </c>
      <c r="B18" s="30">
        <f>B19+B20</f>
        <v>1163679432.7</v>
      </c>
      <c r="C18" s="30">
        <f t="shared" ref="C18:H18" si="2">C19+C20</f>
        <v>227920912.92999998</v>
      </c>
      <c r="D18" s="30">
        <f t="shared" si="2"/>
        <v>1391600345.6299999</v>
      </c>
      <c r="E18" s="30">
        <f t="shared" si="2"/>
        <v>1119769974.26</v>
      </c>
      <c r="F18" s="30">
        <f t="shared" si="2"/>
        <v>1049909956.1899999</v>
      </c>
      <c r="G18" s="30">
        <f t="shared" si="2"/>
        <v>69860018.069999993</v>
      </c>
      <c r="H18" s="30">
        <f t="shared" si="2"/>
        <v>-271830371.37</v>
      </c>
    </row>
    <row r="19" spans="1:8" ht="15" customHeight="1" x14ac:dyDescent="0.2">
      <c r="A19" s="13" t="s">
        <v>0</v>
      </c>
      <c r="B19" s="18">
        <v>46684070.100000001</v>
      </c>
      <c r="C19" s="18">
        <v>0</v>
      </c>
      <c r="D19" s="18">
        <v>46684070.100000001</v>
      </c>
      <c r="E19" s="18">
        <v>46684070.100000001</v>
      </c>
      <c r="F19" s="18">
        <v>44769627.640000001</v>
      </c>
      <c r="G19" s="18">
        <v>1914442.4600000009</v>
      </c>
      <c r="H19" s="18">
        <v>0</v>
      </c>
    </row>
    <row r="20" spans="1:8" ht="15" customHeight="1" x14ac:dyDescent="0.2">
      <c r="A20" s="9" t="s">
        <v>25</v>
      </c>
      <c r="B20" s="30">
        <f>SUM(B21:B29)</f>
        <v>1116995362.6000001</v>
      </c>
      <c r="C20" s="30">
        <f t="shared" ref="C20:H20" si="3">SUM(C21:C29)</f>
        <v>227920912.92999998</v>
      </c>
      <c r="D20" s="30">
        <f t="shared" si="3"/>
        <v>1344916275.53</v>
      </c>
      <c r="E20" s="30">
        <f t="shared" si="3"/>
        <v>1073085904.16</v>
      </c>
      <c r="F20" s="30">
        <f t="shared" si="3"/>
        <v>1005140328.55</v>
      </c>
      <c r="G20" s="30">
        <f t="shared" si="3"/>
        <v>67945575.609999985</v>
      </c>
      <c r="H20" s="30">
        <f t="shared" si="3"/>
        <v>-271830371.37</v>
      </c>
    </row>
    <row r="21" spans="1:8" ht="15" customHeight="1" x14ac:dyDescent="0.2">
      <c r="A21" s="15" t="s">
        <v>34</v>
      </c>
      <c r="B21" s="14">
        <v>357133916.67000002</v>
      </c>
      <c r="C21" s="14">
        <v>7169498.71</v>
      </c>
      <c r="D21" s="14">
        <v>364303415.38</v>
      </c>
      <c r="E21" s="14">
        <v>353247758.26999998</v>
      </c>
      <c r="F21" s="14">
        <v>351335756.94</v>
      </c>
      <c r="G21" s="14">
        <v>1912001.3299999833</v>
      </c>
      <c r="H21" s="14">
        <v>-11055657.110000014</v>
      </c>
    </row>
    <row r="22" spans="1:8" ht="15" customHeight="1" x14ac:dyDescent="0.2">
      <c r="A22" s="6" t="s">
        <v>36</v>
      </c>
      <c r="B22" s="5">
        <v>313665425.73000002</v>
      </c>
      <c r="C22" s="5">
        <v>17017786.68</v>
      </c>
      <c r="D22" s="5">
        <v>330683212.41000003</v>
      </c>
      <c r="E22" s="5">
        <v>286955483.89999998</v>
      </c>
      <c r="F22" s="5">
        <v>260233574.47999999</v>
      </c>
      <c r="G22" s="5">
        <v>26721909.419999987</v>
      </c>
      <c r="H22" s="5">
        <v>-43727728.51000005</v>
      </c>
    </row>
    <row r="23" spans="1:8" ht="15" customHeight="1" x14ac:dyDescent="0.2">
      <c r="A23" s="15" t="s">
        <v>33</v>
      </c>
      <c r="B23" s="14">
        <v>15900000</v>
      </c>
      <c r="C23" s="14">
        <v>-7333224.6200000001</v>
      </c>
      <c r="D23" s="14">
        <v>8566775.379999999</v>
      </c>
      <c r="E23" s="14">
        <v>7386409.25</v>
      </c>
      <c r="F23" s="14">
        <v>6955341.8200000003</v>
      </c>
      <c r="G23" s="14">
        <v>431067.4299999997</v>
      </c>
      <c r="H23" s="17">
        <v>-1180366.129999999</v>
      </c>
    </row>
    <row r="24" spans="1:8" ht="15" customHeight="1" x14ac:dyDescent="0.2">
      <c r="A24" s="6" t="s">
        <v>24</v>
      </c>
      <c r="B24" s="5">
        <v>214285738.28</v>
      </c>
      <c r="C24" s="5">
        <v>45025985.420000002</v>
      </c>
      <c r="D24" s="5">
        <v>259311723.69999999</v>
      </c>
      <c r="E24" s="5">
        <v>248559300.75</v>
      </c>
      <c r="F24" s="5">
        <v>234291786.09</v>
      </c>
      <c r="G24" s="5">
        <v>14267514.659999996</v>
      </c>
      <c r="H24" s="7">
        <v>-10752422.949999988</v>
      </c>
    </row>
    <row r="25" spans="1:8" ht="15" customHeight="1" x14ac:dyDescent="0.2">
      <c r="A25" s="15" t="s">
        <v>37</v>
      </c>
      <c r="B25" s="14">
        <v>18000000</v>
      </c>
      <c r="C25" s="14">
        <v>-17000000</v>
      </c>
      <c r="D25" s="14">
        <f t="shared" ref="D25:D29" si="4">B25+C25</f>
        <v>1000000</v>
      </c>
      <c r="E25" s="14">
        <v>0</v>
      </c>
      <c r="F25" s="14">
        <v>0</v>
      </c>
      <c r="G25" s="14">
        <f t="shared" ref="G25:G29" si="5">E25-F25</f>
        <v>0</v>
      </c>
      <c r="H25" s="17">
        <f t="shared" ref="H25:H29" si="6">-D25+E25</f>
        <v>-1000000</v>
      </c>
    </row>
    <row r="26" spans="1:8" ht="15" customHeight="1" x14ac:dyDescent="0.2">
      <c r="A26" s="6" t="s">
        <v>32</v>
      </c>
      <c r="B26" s="5">
        <v>114301631.26000001</v>
      </c>
      <c r="C26" s="5">
        <v>144448035.19999999</v>
      </c>
      <c r="D26" s="5">
        <f t="shared" si="4"/>
        <v>258749666.45999998</v>
      </c>
      <c r="E26" s="5">
        <v>105120833.81</v>
      </c>
      <c r="F26" s="5">
        <v>87455883.030000001</v>
      </c>
      <c r="G26" s="5">
        <f t="shared" si="5"/>
        <v>17664950.780000001</v>
      </c>
      <c r="H26" s="7">
        <f t="shared" si="6"/>
        <v>-153628832.64999998</v>
      </c>
    </row>
    <row r="27" spans="1:8" ht="15" customHeight="1" x14ac:dyDescent="0.2">
      <c r="A27" s="15" t="s">
        <v>23</v>
      </c>
      <c r="B27" s="14">
        <v>53358650.659999996</v>
      </c>
      <c r="C27" s="14">
        <v>22304395.079999998</v>
      </c>
      <c r="D27" s="14">
        <f t="shared" si="4"/>
        <v>75663045.739999995</v>
      </c>
      <c r="E27" s="14">
        <v>25415144.760000002</v>
      </c>
      <c r="F27" s="14">
        <v>20943439.789999999</v>
      </c>
      <c r="G27" s="14">
        <f t="shared" si="5"/>
        <v>4471704.9700000025</v>
      </c>
      <c r="H27" s="17">
        <f t="shared" si="6"/>
        <v>-50247900.979999989</v>
      </c>
    </row>
    <row r="28" spans="1:8" ht="15" customHeight="1" x14ac:dyDescent="0.2">
      <c r="A28" s="6" t="s">
        <v>30</v>
      </c>
      <c r="B28" s="5">
        <v>300000</v>
      </c>
      <c r="C28" s="5">
        <v>180000</v>
      </c>
      <c r="D28" s="5">
        <f t="shared" si="4"/>
        <v>480000</v>
      </c>
      <c r="E28" s="5">
        <v>337354.04</v>
      </c>
      <c r="F28" s="5">
        <v>337354.04</v>
      </c>
      <c r="G28" s="5">
        <f t="shared" si="5"/>
        <v>0</v>
      </c>
      <c r="H28" s="7">
        <f t="shared" si="6"/>
        <v>-142645.96000000002</v>
      </c>
    </row>
    <row r="29" spans="1:8" ht="15" customHeight="1" x14ac:dyDescent="0.2">
      <c r="A29" s="15" t="s">
        <v>31</v>
      </c>
      <c r="B29" s="14">
        <v>30050000</v>
      </c>
      <c r="C29" s="14">
        <v>16108436.460000001</v>
      </c>
      <c r="D29" s="14">
        <f t="shared" si="4"/>
        <v>46158436.460000001</v>
      </c>
      <c r="E29" s="14">
        <v>46063619.380000003</v>
      </c>
      <c r="F29" s="14">
        <v>43587192.359999999</v>
      </c>
      <c r="G29" s="14">
        <f t="shared" si="5"/>
        <v>2476427.0200000033</v>
      </c>
      <c r="H29" s="14">
        <f t="shared" si="6"/>
        <v>-94817.079999998212</v>
      </c>
    </row>
    <row r="30" spans="1:8" ht="14.1" customHeight="1" x14ac:dyDescent="0.2">
      <c r="A30" s="3"/>
      <c r="B30" s="3"/>
      <c r="C30" s="3"/>
      <c r="D30" s="5"/>
      <c r="E30" s="3"/>
      <c r="F30" s="3"/>
      <c r="G30" s="3"/>
      <c r="H30" s="3"/>
    </row>
    <row r="31" spans="1:8" ht="33.75" customHeight="1" x14ac:dyDescent="0.2">
      <c r="A31" s="28" t="s">
        <v>10</v>
      </c>
      <c r="B31" s="16" t="s">
        <v>11</v>
      </c>
      <c r="C31" s="16" t="s">
        <v>4</v>
      </c>
      <c r="D31" s="16" t="s">
        <v>12</v>
      </c>
      <c r="E31" s="16" t="s">
        <v>13</v>
      </c>
      <c r="F31" s="16" t="s">
        <v>14</v>
      </c>
      <c r="G31" s="16" t="s">
        <v>15</v>
      </c>
      <c r="H31" s="16" t="s">
        <v>9</v>
      </c>
    </row>
    <row r="32" spans="1:8" ht="15" customHeight="1" x14ac:dyDescent="0.2">
      <c r="A32" s="3" t="s">
        <v>20</v>
      </c>
      <c r="B32" s="5">
        <v>1388687359.6999998</v>
      </c>
      <c r="C32" s="5">
        <v>227920912.93000001</v>
      </c>
      <c r="D32" s="5">
        <v>1616608272.6300001</v>
      </c>
      <c r="E32" s="5">
        <v>1409201645.3300004</v>
      </c>
      <c r="F32" s="5">
        <v>1080913294.29</v>
      </c>
      <c r="G32" s="5">
        <v>328288351.04000002</v>
      </c>
      <c r="H32" s="5">
        <v>-207406627.29999998</v>
      </c>
    </row>
    <row r="33" spans="1:8" ht="15" customHeight="1" x14ac:dyDescent="0.2">
      <c r="A33" s="13" t="s">
        <v>21</v>
      </c>
      <c r="B33" s="14">
        <v>1163679432.7</v>
      </c>
      <c r="C33" s="14">
        <v>227920912.92999998</v>
      </c>
      <c r="D33" s="14">
        <v>1391600345.6299999</v>
      </c>
      <c r="E33" s="14">
        <v>1119769974.26</v>
      </c>
      <c r="F33" s="14">
        <v>1049909956.1899999</v>
      </c>
      <c r="G33" s="14">
        <v>69860018.069999993</v>
      </c>
      <c r="H33" s="14">
        <v>-271830371.37</v>
      </c>
    </row>
    <row r="34" spans="1:8" ht="15" customHeight="1" x14ac:dyDescent="0.2">
      <c r="A34" s="3" t="s">
        <v>22</v>
      </c>
      <c r="B34" s="5">
        <f>B32-B33</f>
        <v>225007926.99999976</v>
      </c>
      <c r="C34" s="5">
        <f t="shared" ref="C34:H34" si="7">C32-C33</f>
        <v>0</v>
      </c>
      <c r="D34" s="5">
        <f t="shared" si="7"/>
        <v>225007927.00000024</v>
      </c>
      <c r="E34" s="5">
        <f t="shared" si="7"/>
        <v>289431671.07000041</v>
      </c>
      <c r="F34" s="5">
        <f t="shared" si="7"/>
        <v>31003338.100000024</v>
      </c>
      <c r="G34" s="5">
        <f t="shared" si="7"/>
        <v>258428332.97000003</v>
      </c>
      <c r="H34" s="5">
        <f t="shared" si="7"/>
        <v>64423744.070000023</v>
      </c>
    </row>
    <row r="35" spans="1:8" x14ac:dyDescent="0.2">
      <c r="A35" s="10" t="s">
        <v>39</v>
      </c>
      <c r="B35" s="20"/>
      <c r="C35" s="20"/>
      <c r="D35" s="20"/>
      <c r="E35" s="20"/>
      <c r="F35" s="20"/>
      <c r="G35" s="20"/>
      <c r="H35" s="20"/>
    </row>
    <row r="36" spans="1:8" x14ac:dyDescent="0.2">
      <c r="A36" s="10" t="s">
        <v>41</v>
      </c>
    </row>
    <row r="39" spans="1:8" x14ac:dyDescent="0.2">
      <c r="B39" s="20"/>
      <c r="C39" s="20"/>
      <c r="D39" s="20"/>
      <c r="E39" s="20"/>
      <c r="F39" s="20"/>
      <c r="G39" s="20"/>
      <c r="H39" s="20"/>
    </row>
  </sheetData>
  <phoneticPr fontId="0" type="noConversion"/>
  <pageMargins left="0.39370078740157477" right="0.39370078740157477" top="0.59055118110236215" bottom="0.59055118110236215" header="0" footer="0"/>
  <pageSetup paperSize="9" scale="7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E25"/>
  <sheetViews>
    <sheetView zoomScaleNormal="100" workbookViewId="0"/>
  </sheetViews>
  <sheetFormatPr baseColWidth="10" defaultColWidth="11.42578125" defaultRowHeight="12.75" x14ac:dyDescent="0.2"/>
  <cols>
    <col min="1" max="1" width="5.5703125" style="26" customWidth="1"/>
    <col min="2" max="2" width="75.7109375" style="26" customWidth="1"/>
    <col min="3" max="3" width="5.5703125" style="26" customWidth="1"/>
    <col min="4" max="4" width="16.42578125" style="27" customWidth="1"/>
    <col min="5" max="5" width="14.5703125" style="27" customWidth="1"/>
    <col min="6" max="16384" width="11.42578125" style="26"/>
  </cols>
  <sheetData>
    <row r="1" spans="3:5" x14ac:dyDescent="0.2">
      <c r="C1" s="27"/>
      <c r="E1" s="26"/>
    </row>
    <row r="5" spans="3:5" x14ac:dyDescent="0.2">
      <c r="C5" s="21"/>
      <c r="D5" s="25"/>
      <c r="E5" s="12"/>
    </row>
    <row r="6" spans="3:5" x14ac:dyDescent="0.2">
      <c r="D6" s="11"/>
      <c r="E6" s="12"/>
    </row>
    <row r="7" spans="3:5" x14ac:dyDescent="0.2">
      <c r="D7" s="11"/>
      <c r="E7" s="12"/>
    </row>
    <row r="8" spans="3:5" x14ac:dyDescent="0.2">
      <c r="D8" s="11"/>
      <c r="E8" s="12"/>
    </row>
    <row r="9" spans="3:5" x14ac:dyDescent="0.2">
      <c r="D9" s="11"/>
      <c r="E9" s="12"/>
    </row>
    <row r="10" spans="3:5" x14ac:dyDescent="0.2">
      <c r="D10" s="11"/>
      <c r="E10" s="12"/>
    </row>
    <row r="11" spans="3:5" x14ac:dyDescent="0.2">
      <c r="D11" s="11"/>
      <c r="E11" s="12"/>
    </row>
    <row r="12" spans="3:5" x14ac:dyDescent="0.2">
      <c r="D12" s="11"/>
      <c r="E12" s="12"/>
    </row>
    <row r="13" spans="3:5" x14ac:dyDescent="0.2">
      <c r="D13" s="11"/>
      <c r="E13" s="12"/>
    </row>
    <row r="14" spans="3:5" x14ac:dyDescent="0.2">
      <c r="D14" s="11"/>
      <c r="E14" s="12"/>
    </row>
    <row r="25" spans="2:2" x14ac:dyDescent="0.2">
      <c r="B25" s="29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1:Q73"/>
  <sheetViews>
    <sheetView workbookViewId="0"/>
  </sheetViews>
  <sheetFormatPr baseColWidth="10" defaultRowHeight="12.75" x14ac:dyDescent="0.2"/>
  <cols>
    <col min="1" max="1" width="5.5703125" customWidth="1"/>
    <col min="2" max="2" width="75.7109375" customWidth="1"/>
    <col min="3" max="3" width="5.5703125" style="1" customWidth="1"/>
    <col min="4" max="4" width="16.42578125" style="1" customWidth="1"/>
    <col min="5" max="5" width="14.5703125" style="1" customWidth="1"/>
    <col min="6" max="7" width="11.42578125" style="22" customWidth="1"/>
    <col min="8" max="17" width="11.42578125" style="1" customWidth="1"/>
  </cols>
  <sheetData>
    <row r="1" spans="2:17" x14ac:dyDescent="0.2">
      <c r="B1" s="1"/>
      <c r="E1" s="22"/>
      <c r="G1" s="1"/>
      <c r="Q1"/>
    </row>
    <row r="5" spans="2:17" x14ac:dyDescent="0.2">
      <c r="D5" s="23"/>
      <c r="E5" s="19"/>
    </row>
    <row r="6" spans="2:17" x14ac:dyDescent="0.2">
      <c r="D6" s="24"/>
      <c r="E6" s="19"/>
    </row>
    <row r="7" spans="2:17" x14ac:dyDescent="0.2">
      <c r="D7" s="24"/>
      <c r="E7" s="19"/>
    </row>
    <row r="8" spans="2:17" x14ac:dyDescent="0.2">
      <c r="D8" s="24"/>
      <c r="E8" s="19"/>
    </row>
    <row r="9" spans="2:17" x14ac:dyDescent="0.2">
      <c r="D9" s="24"/>
      <c r="E9" s="19"/>
    </row>
    <row r="10" spans="2:17" x14ac:dyDescent="0.2">
      <c r="D10" s="24"/>
      <c r="E10" s="19"/>
    </row>
    <row r="11" spans="2:17" x14ac:dyDescent="0.2">
      <c r="D11" s="24"/>
      <c r="E11" s="19"/>
    </row>
    <row r="12" spans="2:17" x14ac:dyDescent="0.2">
      <c r="D12" s="24"/>
      <c r="E12" s="19"/>
    </row>
    <row r="13" spans="2:17" x14ac:dyDescent="0.2">
      <c r="D13" s="24"/>
      <c r="E13" s="19"/>
    </row>
    <row r="14" spans="2:17" x14ac:dyDescent="0.2">
      <c r="E14" s="2"/>
    </row>
    <row r="23" spans="6:7" s="1" customFormat="1" x14ac:dyDescent="0.2">
      <c r="F23" s="22"/>
      <c r="G23" s="22"/>
    </row>
    <row r="24" spans="6:7" s="1" customFormat="1" x14ac:dyDescent="0.2">
      <c r="F24" s="22"/>
      <c r="G24" s="22"/>
    </row>
    <row r="25" spans="6:7" s="1" customFormat="1" x14ac:dyDescent="0.2">
      <c r="F25" s="22"/>
      <c r="G25" s="22"/>
    </row>
    <row r="26" spans="6:7" s="1" customFormat="1" x14ac:dyDescent="0.2">
      <c r="F26" s="22"/>
      <c r="G26" s="22"/>
    </row>
    <row r="27" spans="6:7" s="1" customFormat="1" x14ac:dyDescent="0.2">
      <c r="F27" s="22"/>
      <c r="G27" s="22"/>
    </row>
    <row r="28" spans="6:7" s="1" customFormat="1" x14ac:dyDescent="0.2">
      <c r="F28" s="22"/>
      <c r="G28" s="22"/>
    </row>
    <row r="29" spans="6:7" s="1" customFormat="1" x14ac:dyDescent="0.2">
      <c r="F29" s="22"/>
      <c r="G29" s="22"/>
    </row>
    <row r="30" spans="6:7" s="1" customFormat="1" x14ac:dyDescent="0.2">
      <c r="F30" s="22"/>
      <c r="G30" s="22"/>
    </row>
    <row r="31" spans="6:7" s="1" customFormat="1" x14ac:dyDescent="0.2">
      <c r="F31" s="22"/>
      <c r="G31" s="22"/>
    </row>
    <row r="32" spans="6:7" s="1" customFormat="1" x14ac:dyDescent="0.2">
      <c r="F32" s="22"/>
      <c r="G32" s="22"/>
    </row>
    <row r="33" spans="6:7" s="1" customFormat="1" x14ac:dyDescent="0.2">
      <c r="F33" s="22"/>
      <c r="G33" s="22"/>
    </row>
    <row r="34" spans="6:7" s="1" customFormat="1" x14ac:dyDescent="0.2">
      <c r="F34" s="22"/>
      <c r="G34" s="22"/>
    </row>
    <row r="35" spans="6:7" s="1" customFormat="1" x14ac:dyDescent="0.2">
      <c r="F35" s="22"/>
      <c r="G35" s="22"/>
    </row>
    <row r="36" spans="6:7" s="1" customFormat="1" x14ac:dyDescent="0.2">
      <c r="F36" s="22"/>
      <c r="G36" s="22"/>
    </row>
    <row r="37" spans="6:7" s="1" customFormat="1" x14ac:dyDescent="0.2">
      <c r="F37" s="22"/>
      <c r="G37" s="22"/>
    </row>
    <row r="38" spans="6:7" s="1" customFormat="1" x14ac:dyDescent="0.2">
      <c r="F38" s="22"/>
      <c r="G38" s="22"/>
    </row>
    <row r="39" spans="6:7" s="1" customFormat="1" x14ac:dyDescent="0.2">
      <c r="F39" s="22"/>
      <c r="G39" s="22"/>
    </row>
    <row r="40" spans="6:7" s="1" customFormat="1" x14ac:dyDescent="0.2">
      <c r="F40" s="22"/>
      <c r="G40" s="22"/>
    </row>
    <row r="41" spans="6:7" s="1" customFormat="1" x14ac:dyDescent="0.2">
      <c r="F41" s="22"/>
      <c r="G41" s="22"/>
    </row>
    <row r="42" spans="6:7" s="1" customFormat="1" x14ac:dyDescent="0.2">
      <c r="F42" s="22"/>
      <c r="G42" s="22"/>
    </row>
    <row r="43" spans="6:7" s="1" customFormat="1" x14ac:dyDescent="0.2">
      <c r="F43" s="22"/>
      <c r="G43" s="22"/>
    </row>
    <row r="44" spans="6:7" s="1" customFormat="1" x14ac:dyDescent="0.2">
      <c r="F44" s="22"/>
      <c r="G44" s="22"/>
    </row>
    <row r="45" spans="6:7" s="1" customFormat="1" x14ac:dyDescent="0.2">
      <c r="F45" s="22"/>
      <c r="G45" s="22"/>
    </row>
    <row r="46" spans="6:7" s="1" customFormat="1" x14ac:dyDescent="0.2">
      <c r="F46" s="22"/>
      <c r="G46" s="22"/>
    </row>
    <row r="47" spans="6:7" s="1" customFormat="1" x14ac:dyDescent="0.2">
      <c r="F47" s="22"/>
      <c r="G47" s="22"/>
    </row>
    <row r="48" spans="6:7" s="1" customFormat="1" x14ac:dyDescent="0.2">
      <c r="F48" s="22"/>
      <c r="G48" s="22"/>
    </row>
    <row r="49" spans="6:7" s="1" customFormat="1" x14ac:dyDescent="0.2">
      <c r="F49" s="22"/>
      <c r="G49" s="22"/>
    </row>
    <row r="50" spans="6:7" s="1" customFormat="1" x14ac:dyDescent="0.2">
      <c r="F50" s="22"/>
      <c r="G50" s="22"/>
    </row>
    <row r="51" spans="6:7" s="1" customFormat="1" x14ac:dyDescent="0.2">
      <c r="F51" s="22"/>
      <c r="G51" s="22"/>
    </row>
    <row r="52" spans="6:7" s="1" customFormat="1" x14ac:dyDescent="0.2">
      <c r="F52" s="22"/>
      <c r="G52" s="22"/>
    </row>
    <row r="53" spans="6:7" s="1" customFormat="1" x14ac:dyDescent="0.2">
      <c r="F53" s="22"/>
      <c r="G53" s="22"/>
    </row>
    <row r="54" spans="6:7" s="1" customFormat="1" x14ac:dyDescent="0.2">
      <c r="F54" s="22"/>
      <c r="G54" s="22"/>
    </row>
    <row r="55" spans="6:7" s="1" customFormat="1" x14ac:dyDescent="0.2">
      <c r="F55" s="22"/>
      <c r="G55" s="22"/>
    </row>
    <row r="56" spans="6:7" s="1" customFormat="1" x14ac:dyDescent="0.2">
      <c r="F56" s="22"/>
      <c r="G56" s="22"/>
    </row>
    <row r="57" spans="6:7" s="1" customFormat="1" x14ac:dyDescent="0.2">
      <c r="F57" s="22"/>
      <c r="G57" s="22"/>
    </row>
    <row r="58" spans="6:7" s="1" customFormat="1" x14ac:dyDescent="0.2">
      <c r="F58" s="22"/>
      <c r="G58" s="22"/>
    </row>
    <row r="59" spans="6:7" s="1" customFormat="1" x14ac:dyDescent="0.2">
      <c r="F59" s="22"/>
      <c r="G59" s="22"/>
    </row>
    <row r="60" spans="6:7" s="1" customFormat="1" x14ac:dyDescent="0.2">
      <c r="F60" s="22"/>
      <c r="G60" s="22"/>
    </row>
    <row r="61" spans="6:7" s="1" customFormat="1" x14ac:dyDescent="0.2">
      <c r="F61" s="22"/>
      <c r="G61" s="22"/>
    </row>
    <row r="62" spans="6:7" s="1" customFormat="1" x14ac:dyDescent="0.2">
      <c r="F62" s="22"/>
      <c r="G62" s="22"/>
    </row>
    <row r="63" spans="6:7" s="1" customFormat="1" x14ac:dyDescent="0.2">
      <c r="F63" s="22"/>
      <c r="G63" s="22"/>
    </row>
    <row r="64" spans="6:7" s="1" customFormat="1" x14ac:dyDescent="0.2">
      <c r="F64" s="22"/>
      <c r="G64" s="22"/>
    </row>
    <row r="65" spans="6:7" s="1" customFormat="1" x14ac:dyDescent="0.2">
      <c r="F65" s="22"/>
      <c r="G65" s="22"/>
    </row>
    <row r="66" spans="6:7" s="1" customFormat="1" x14ac:dyDescent="0.2">
      <c r="F66" s="22"/>
      <c r="G66" s="22"/>
    </row>
    <row r="67" spans="6:7" s="1" customFormat="1" x14ac:dyDescent="0.2">
      <c r="F67" s="22"/>
      <c r="G67" s="22"/>
    </row>
    <row r="68" spans="6:7" s="1" customFormat="1" x14ac:dyDescent="0.2">
      <c r="F68" s="22"/>
      <c r="G68" s="22"/>
    </row>
    <row r="69" spans="6:7" s="1" customFormat="1" x14ac:dyDescent="0.2">
      <c r="F69" s="22"/>
      <c r="G69" s="22"/>
    </row>
    <row r="70" spans="6:7" s="1" customFormat="1" x14ac:dyDescent="0.2">
      <c r="F70" s="22"/>
      <c r="G70" s="22"/>
    </row>
    <row r="71" spans="6:7" s="1" customFormat="1" x14ac:dyDescent="0.2">
      <c r="F71" s="22"/>
      <c r="G71" s="22"/>
    </row>
    <row r="72" spans="6:7" s="1" customFormat="1" x14ac:dyDescent="0.2">
      <c r="F72" s="22"/>
      <c r="G72" s="22"/>
    </row>
    <row r="73" spans="6:7" s="1" customFormat="1" x14ac:dyDescent="0.2">
      <c r="F73" s="22"/>
      <c r="G73" s="22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0</vt:lpstr>
      <vt:lpstr>1</vt:lpstr>
      <vt:lpstr>1 graf1</vt:lpstr>
      <vt:lpstr>1 graf2</vt:lpstr>
      <vt:lpstr>'1 graf1'!Área_de_impresión</vt:lpstr>
      <vt:lpstr>'1 graf2'!Área_de_impresión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2025-11-11T15:35:51Z</dcterms:modified>
</cp:coreProperties>
</file>